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39" i="1" l="1"/>
  <c r="L41" i="1"/>
  <c r="K27" i="1"/>
  <c r="K35" i="1"/>
  <c r="K41" i="1"/>
  <c r="L44" i="1"/>
  <c r="L43" i="1"/>
  <c r="L42" i="1"/>
  <c r="L36" i="1"/>
  <c r="L33" i="1"/>
  <c r="L32" i="1"/>
  <c r="L31" i="1"/>
  <c r="L30" i="1"/>
  <c r="L29" i="1"/>
  <c r="K25" i="1"/>
  <c r="K46" i="1" l="1"/>
  <c r="L37" i="1" l="1"/>
  <c r="L39" i="1" l="1"/>
  <c r="L27" i="1"/>
  <c r="L25" i="1"/>
  <c r="L26" i="1"/>
  <c r="L28" i="1"/>
  <c r="L38" i="1"/>
  <c r="L40" i="1"/>
  <c r="L45" i="1"/>
  <c r="L46" i="1" l="1"/>
  <c r="L35" i="1"/>
  <c r="K49" i="1"/>
  <c r="L49" i="1" l="1"/>
  <c r="L50" i="1" l="1"/>
</calcChain>
</file>

<file path=xl/sharedStrings.xml><?xml version="1.0" encoding="utf-8"?>
<sst xmlns="http://schemas.openxmlformats.org/spreadsheetml/2006/main" count="143" uniqueCount="80">
  <si>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</si>
  <si>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</si>
  <si>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</si>
  <si>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</si>
  <si>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</si>
  <si>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</si>
  <si>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</si>
  <si>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</si>
  <si>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</si>
  <si>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</si>
  <si>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</si>
  <si>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Всего</t>
  </si>
  <si>
    <t>Лицевой счет</t>
  </si>
  <si>
    <t>000</t>
  </si>
  <si>
    <t>0000000000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</si>
  <si>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</si>
  <si>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</si>
  <si>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</si>
  <si>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</si>
  <si>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</si>
  <si>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</si>
  <si>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Код субсидии</t>
  </si>
  <si>
    <t>х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</si>
  <si>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</si>
  <si>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</si>
  <si>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</si>
  <si>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</si>
  <si>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</si>
  <si>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(подпись)</t>
  </si>
  <si>
    <t>поселения Новокубанского района</t>
  </si>
  <si>
    <t>000.000.000</t>
  </si>
  <si>
    <t>УТВЕРЖДАЮ</t>
  </si>
  <si>
    <t xml:space="preserve">                 (подпись)                                      (расшифровка подписи)</t>
  </si>
  <si>
    <t>"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</si>
  <si>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</si>
  <si>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</si>
  <si>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</si>
  <si>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</si>
  <si>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</si>
  <si>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</si>
  <si>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</si>
  <si>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</si>
  <si>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</si>
  <si>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</si>
  <si>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992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</si>
  <si>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</si>
  <si>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________________   </t>
    </r>
    <r>
      <rPr>
        <sz val="12"/>
        <color theme="1"/>
        <rFont val="Times New Roman"/>
        <family val="1"/>
        <charset val="204"/>
      </rPr>
      <t>№_____</t>
    </r>
  </si>
  <si>
    <t>992 0103000010 0000 710</t>
  </si>
  <si>
    <t>Глава Ковалевского сельского  поселения Новокубанского района</t>
  </si>
  <si>
    <t>______________         А.Б.Гиря</t>
  </si>
  <si>
    <t>0801</t>
  </si>
  <si>
    <t>5050010050</t>
  </si>
  <si>
    <t>0113</t>
  </si>
  <si>
    <t>0503</t>
  </si>
  <si>
    <t>03183071200</t>
  </si>
  <si>
    <r>
      <t xml:space="preserve">от   </t>
    </r>
    <r>
      <rPr>
        <u/>
        <sz val="11"/>
        <color theme="1"/>
        <rFont val="Calibri"/>
        <family val="2"/>
        <charset val="204"/>
        <scheme val="minor"/>
      </rPr>
      <t>13.12.2023</t>
    </r>
    <r>
      <rPr>
        <sz val="11"/>
        <color theme="1"/>
        <rFont val="Calibri"/>
        <family val="2"/>
        <charset val="204"/>
        <scheme val="minor"/>
      </rPr>
      <t xml:space="preserve">  №  </t>
    </r>
    <r>
      <rPr>
        <u/>
        <sz val="11"/>
        <color theme="1"/>
        <rFont val="Calibri"/>
        <family val="2"/>
        <charset val="204"/>
        <scheme val="minor"/>
      </rPr>
      <t>142</t>
    </r>
  </si>
  <si>
    <t>___________________</t>
  </si>
  <si>
    <t>07101К1640</t>
  </si>
  <si>
    <r>
      <t>Изменения в сводную бюджетную роспись и лимиты бюджетных обязательств, вносимых в соответствии с решением Совета Ковалевского сельского поселения Новокубанского района от</t>
    </r>
    <r>
      <rPr>
        <b/>
        <sz val="12"/>
        <color rgb="FFFFFF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26.09.2024 № 28 </t>
    </r>
    <r>
      <rPr>
        <b/>
        <sz val="12"/>
        <color theme="1"/>
        <rFont val="Times New Roman"/>
        <family val="1"/>
        <charset val="204"/>
      </rPr>
      <t>"О внесении изменений и дополнений в решение Совета Ковалевского сельского поселения Новокубанского района от 13 декабря 2023 года № 245 "О бюджете Ковалевского сельского поселения Новокубанского района на 2024 год"</t>
    </r>
  </si>
  <si>
    <t>991</t>
  </si>
  <si>
    <t>0000</t>
  </si>
  <si>
    <t>0106</t>
  </si>
  <si>
    <t>5020212190</t>
  </si>
  <si>
    <t>0100</t>
  </si>
  <si>
    <t>0102</t>
  </si>
  <si>
    <t>5010000190</t>
  </si>
  <si>
    <t>0104</t>
  </si>
  <si>
    <t>5050000190</t>
  </si>
  <si>
    <t>0107</t>
  </si>
  <si>
    <t>5110000170</t>
  </si>
  <si>
    <t>5110000180</t>
  </si>
  <si>
    <t>0409</t>
  </si>
  <si>
    <t>0420110360</t>
  </si>
  <si>
    <t>244</t>
  </si>
  <si>
    <t>0440110340</t>
  </si>
  <si>
    <t>0440110350</t>
  </si>
  <si>
    <t>0540410410</t>
  </si>
  <si>
    <t>0710100590</t>
  </si>
  <si>
    <t>0710111630</t>
  </si>
  <si>
    <r>
      <t xml:space="preserve">от </t>
    </r>
    <r>
      <rPr>
        <u/>
        <sz val="12"/>
        <color theme="1"/>
        <rFont val="Times New Roman"/>
        <family val="1"/>
        <charset val="204"/>
      </rPr>
      <t>24.09.2024</t>
    </r>
    <r>
      <rPr>
        <sz val="12"/>
        <color theme="1"/>
        <rFont val="Times New Roman"/>
        <family val="1"/>
        <charset val="204"/>
      </rPr>
      <t xml:space="preserve">  </t>
    </r>
    <r>
      <rPr>
        <u/>
        <sz val="12"/>
        <color theme="1"/>
        <rFont val="Times New Roman"/>
        <family val="1"/>
        <charset val="204"/>
      </rPr>
      <t xml:space="preserve">№ </t>
    </r>
    <r>
      <rPr>
        <sz val="12"/>
        <color theme="1"/>
        <rFont val="Times New Roman"/>
        <family val="1"/>
        <charset val="204"/>
      </rPr>
      <t>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</si>
</sst>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2"/>
      <color rgb="FFFFFF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2" fillId="3" borderId="1" xfId="0" applyFont="1" applyFill="1" applyBorder="1"/>
    <xf numFmtId="49" fontId="1" fillId="3" borderId="1" xfId="0" applyNumberFormat="1" applyFont="1" applyFill="1" applyBorder="1" applyAlignment="1">
      <alignment horizontal="right"/>
    </xf>
    <xf numFmtId="49" fontId="8" fillId="3" borderId="6" xfId="0" applyNumberFormat="1" applyFont="1" applyFill="1" applyBorder="1" applyAlignment="1">
      <alignment horizontal="center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/>
    </xf>
    <xf numFmtId="49" fontId="14" fillId="3" borderId="6" xfId="0" applyNumberFormat="1" applyFont="1" applyFill="1" applyBorder="1" applyAlignment="1">
      <alignment horizontal="center"/>
    </xf>
    <xf numFmtId="49" fontId="14" fillId="3" borderId="9" xfId="0" applyNumberFormat="1" applyFont="1" applyFill="1" applyBorder="1" applyAlignment="1">
      <alignment horizontal="center"/>
    </xf>
    <xf numFmtId="2" fontId="14" fillId="3" borderId="6" xfId="0" applyNumberFormat="1" applyFont="1" applyFill="1" applyBorder="1" applyAlignment="1">
      <alignment horizontal="right"/>
    </xf>
    <xf numFmtId="4" fontId="16" fillId="2" borderId="6" xfId="0" applyNumberFormat="1" applyFont="1" applyFill="1" applyBorder="1" applyAlignment="1">
      <alignment horizontal="right" vertical="top" wrapText="1"/>
    </xf>
    <xf numFmtId="4" fontId="17" fillId="2" borderId="6" xfId="0" applyNumberFormat="1" applyFont="1" applyFill="1" applyBorder="1" applyAlignment="1">
      <alignment horizontal="right" vertical="top" wrapText="1"/>
    </xf>
    <xf numFmtId="4" fontId="14" fillId="3" borderId="6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" fontId="17" fillId="0" borderId="6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/>
    </xf>
    <xf numFmtId="0" fontId="21" fillId="0" borderId="1" xfId="0" applyFont="1" applyFill="1" applyBorder="1"/>
    <xf numFmtId="49" fontId="21" fillId="0" borderId="1" xfId="0" applyNumberFormat="1" applyFont="1" applyFill="1" applyBorder="1" applyAlignment="1">
      <alignment horizontal="right"/>
    </xf>
    <xf numFmtId="49" fontId="14" fillId="0" borderId="6" xfId="0" applyNumberFormat="1" applyFont="1" applyFill="1" applyBorder="1" applyAlignment="1">
      <alignment horizontal="center" vertical="top" wrapText="1"/>
    </xf>
    <xf numFmtId="49" fontId="22" fillId="0" borderId="6" xfId="0" applyNumberFormat="1" applyFont="1" applyFill="1" applyBorder="1" applyAlignment="1">
      <alignment horizontal="center" vertical="top" wrapText="1"/>
    </xf>
    <xf numFmtId="4" fontId="14" fillId="0" borderId="6" xfId="0" applyNumberFormat="1" applyFont="1" applyFill="1" applyBorder="1" applyAlignment="1">
      <alignment horizontal="right" vertical="top" wrapText="1"/>
    </xf>
    <xf numFmtId="4" fontId="22" fillId="0" borderId="6" xfId="0" applyNumberFormat="1" applyFont="1" applyFill="1" applyBorder="1" applyAlignment="1">
      <alignment horizontal="right" vertical="top" wrapText="1"/>
    </xf>
    <xf numFmtId="0" fontId="14" fillId="2" borderId="6" xfId="0" applyFont="1" applyFill="1" applyBorder="1" applyAlignment="1">
      <alignment horizontal="center"/>
    </xf>
    <xf numFmtId="49" fontId="14" fillId="2" borderId="9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4" fillId="0" borderId="6" xfId="0" applyFont="1" applyFill="1" applyBorder="1" applyAlignment="1">
      <alignment horizontal="center"/>
    </xf>
    <xf numFmtId="49" fontId="14" fillId="0" borderId="9" xfId="0" applyNumberFormat="1" applyFont="1" applyFill="1" applyBorder="1" applyAlignment="1">
      <alignment horizontal="center"/>
    </xf>
    <xf numFmtId="2" fontId="14" fillId="0" borderId="6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 vertical="top" wrapText="1"/>
    </xf>
    <xf numFmtId="2" fontId="16" fillId="2" borderId="6" xfId="0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4" fontId="14" fillId="0" borderId="0" xfId="1" applyNumberFormat="1" applyFont="1" applyAlignment="1" applyProtection="1">
      <alignment horizontal="center" vertical="top" wrapText="1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H4" sqref="H4"/>
    </sheetView>
  </sheetViews>
  <sheetFormatPr defaultRowHeight="15" x14ac:dyDescent="0.2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0" customWidth="1"/>
    <col min="12" max="12" width="18" style="12" customWidth="1"/>
    <col min="13" max="13" width="1.42578125" customWidth="1"/>
    <col min="14" max="14" width="12" style="23" bestFit="1" customWidth="1"/>
  </cols>
  <sheetData>
    <row r="1" spans="1:12" ht="14.25" customHeight="1" x14ac:dyDescent="0.25">
      <c r="H1" s="4"/>
      <c r="I1" s="71" t="s">
        <v>45</v>
      </c>
      <c r="J1" s="71"/>
      <c r="K1" s="71"/>
    </row>
    <row r="2" spans="1:12" ht="14.25" customHeight="1" x14ac:dyDescent="0.25">
      <c r="H2" s="1" t="s">
        <v>38</v>
      </c>
      <c r="K2" s="11"/>
    </row>
    <row r="3" spans="1:12" ht="14.25" customHeight="1" x14ac:dyDescent="0.25">
      <c r="H3" s="1" t="s">
        <v>39</v>
      </c>
      <c r="K3" s="11"/>
    </row>
    <row r="4" spans="1:12" ht="14.25" customHeight="1" x14ac:dyDescent="0.25">
      <c r="H4" s="1" t="s">
        <v>79</v>
      </c>
      <c r="K4" s="11"/>
    </row>
    <row r="5" spans="1:12" ht="14.25" customHeight="1" x14ac:dyDescent="0.25">
      <c r="H5" s="1"/>
      <c r="K5" s="11"/>
    </row>
    <row r="6" spans="1:12" ht="14.25" customHeight="1" x14ac:dyDescent="0.25">
      <c r="H6" s="4"/>
      <c r="I6" s="71" t="s">
        <v>45</v>
      </c>
      <c r="J6" s="71"/>
      <c r="K6" s="71"/>
    </row>
    <row r="7" spans="1:12" ht="14.25" customHeight="1" x14ac:dyDescent="0.25">
      <c r="H7" s="1" t="s">
        <v>38</v>
      </c>
      <c r="K7" s="11"/>
    </row>
    <row r="8" spans="1:12" ht="14.25" customHeight="1" x14ac:dyDescent="0.25">
      <c r="H8" s="1" t="s">
        <v>40</v>
      </c>
      <c r="K8" s="11"/>
    </row>
    <row r="9" spans="1:12" ht="14.25" customHeight="1" x14ac:dyDescent="0.25">
      <c r="H9" s="1" t="s">
        <v>46</v>
      </c>
      <c r="I9" s="80" t="s">
        <v>55</v>
      </c>
      <c r="J9" s="80"/>
      <c r="K9" s="80"/>
      <c r="L9" s="80"/>
    </row>
    <row r="10" spans="1:12" ht="25.5" customHeight="1" x14ac:dyDescent="0.25">
      <c r="C10" s="2"/>
      <c r="H10" s="1"/>
      <c r="I10" s="71" t="s">
        <v>31</v>
      </c>
      <c r="J10" s="71"/>
      <c r="K10" s="71"/>
      <c r="L10" s="71"/>
    </row>
    <row r="11" spans="1:12" ht="28.5" customHeight="1" x14ac:dyDescent="0.25">
      <c r="C11" s="2"/>
      <c r="H11" s="1"/>
      <c r="I11" s="79" t="s">
        <v>48</v>
      </c>
      <c r="J11" s="79"/>
      <c r="K11" s="79"/>
      <c r="L11" s="79"/>
    </row>
    <row r="12" spans="1:12" ht="14.25" customHeight="1" x14ac:dyDescent="0.25">
      <c r="C12" s="2"/>
      <c r="H12" s="1"/>
      <c r="I12" s="71" t="s">
        <v>49</v>
      </c>
      <c r="J12" s="71"/>
      <c r="K12" s="71"/>
      <c r="L12" s="71"/>
    </row>
    <row r="13" spans="1:12" ht="14.25" customHeight="1" x14ac:dyDescent="0.25">
      <c r="C13" s="2"/>
      <c r="H13" s="1"/>
      <c r="I13" s="78" t="s">
        <v>32</v>
      </c>
      <c r="J13" s="78"/>
      <c r="K13" s="78"/>
      <c r="L13" s="78"/>
    </row>
    <row r="14" spans="1:12" ht="14.25" customHeight="1" x14ac:dyDescent="0.25">
      <c r="C14" s="2"/>
      <c r="H14" s="1"/>
      <c r="I14" s="26"/>
      <c r="K14" s="72"/>
      <c r="L14" s="72"/>
    </row>
    <row r="15" spans="1:12" ht="14.25" customHeight="1" x14ac:dyDescent="0.25">
      <c r="C15" s="2"/>
      <c r="H15" s="1"/>
      <c r="I15" s="26"/>
      <c r="J15" s="81" t="s">
        <v>56</v>
      </c>
      <c r="K15" s="82"/>
      <c r="L15" s="82"/>
    </row>
    <row r="16" spans="1:12" ht="84.6" customHeight="1" x14ac:dyDescent="0.25">
      <c r="A16" s="84" t="s">
        <v>58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</row>
    <row r="17" spans="1:14" ht="15.75" x14ac:dyDescent="0.25">
      <c r="A17" s="85" t="s">
        <v>41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4" x14ac:dyDescent="0.25">
      <c r="A18" s="86" t="s">
        <v>16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4" ht="15.75" thickBot="1" x14ac:dyDescent="0.3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13" t="s">
        <v>23</v>
      </c>
    </row>
    <row r="20" spans="1:14" ht="40.5" customHeight="1" thickBot="1" x14ac:dyDescent="0.3">
      <c r="A20" s="66" t="s">
        <v>25</v>
      </c>
      <c r="B20" s="66"/>
      <c r="C20" s="73" t="s">
        <v>24</v>
      </c>
      <c r="D20" s="74"/>
      <c r="E20" s="74"/>
      <c r="F20" s="75"/>
      <c r="G20" s="67" t="s">
        <v>0</v>
      </c>
      <c r="H20" s="67" t="s">
        <v>21</v>
      </c>
      <c r="I20" s="67" t="s">
        <v>1</v>
      </c>
      <c r="J20" s="67" t="s">
        <v>2</v>
      </c>
      <c r="K20" s="88" t="s">
        <v>3</v>
      </c>
      <c r="L20" s="89"/>
    </row>
    <row r="21" spans="1:14" ht="16.5" customHeight="1" thickBot="1" x14ac:dyDescent="0.3">
      <c r="A21" s="66" t="s">
        <v>17</v>
      </c>
      <c r="B21" s="66" t="s">
        <v>12</v>
      </c>
      <c r="C21" s="67" t="s">
        <v>4</v>
      </c>
      <c r="D21" s="67" t="s">
        <v>5</v>
      </c>
      <c r="E21" s="67" t="s">
        <v>6</v>
      </c>
      <c r="F21" s="67" t="s">
        <v>7</v>
      </c>
      <c r="G21" s="68"/>
      <c r="H21" s="68"/>
      <c r="I21" s="68"/>
      <c r="J21" s="68"/>
      <c r="K21" s="76" t="s">
        <v>8</v>
      </c>
      <c r="L21" s="77"/>
    </row>
    <row r="22" spans="1:14" ht="15.75" thickBot="1" x14ac:dyDescent="0.3">
      <c r="A22" s="70"/>
      <c r="B22" s="70"/>
      <c r="C22" s="69"/>
      <c r="D22" s="69"/>
      <c r="E22" s="69"/>
      <c r="F22" s="69"/>
      <c r="G22" s="69"/>
      <c r="H22" s="69"/>
      <c r="I22" s="69"/>
      <c r="J22" s="69"/>
      <c r="K22" s="22" t="s">
        <v>26</v>
      </c>
      <c r="L22" s="14" t="s">
        <v>27</v>
      </c>
    </row>
    <row r="23" spans="1:14" ht="15" customHeight="1" thickBot="1" x14ac:dyDescent="0.3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22">
        <v>11</v>
      </c>
      <c r="L23" s="14">
        <v>12</v>
      </c>
    </row>
    <row r="24" spans="1:14" ht="15" customHeight="1" thickBot="1" x14ac:dyDescent="0.3">
      <c r="A24" s="92" t="s">
        <v>18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4"/>
    </row>
    <row r="25" spans="1:14" s="9" customFormat="1" ht="15.95" customHeight="1" thickBot="1" x14ac:dyDescent="0.3">
      <c r="A25" s="33"/>
      <c r="B25" s="29" t="s">
        <v>43</v>
      </c>
      <c r="C25" s="30" t="s">
        <v>59</v>
      </c>
      <c r="D25" s="31" t="s">
        <v>60</v>
      </c>
      <c r="E25" s="31" t="s">
        <v>14</v>
      </c>
      <c r="F25" s="31" t="s">
        <v>13</v>
      </c>
      <c r="G25" s="31" t="s">
        <v>9</v>
      </c>
      <c r="H25" s="31"/>
      <c r="I25" s="32"/>
      <c r="J25" s="31" t="s">
        <v>30</v>
      </c>
      <c r="K25" s="43">
        <f>K26</f>
        <v>5700</v>
      </c>
      <c r="L25" s="44">
        <f t="shared" ref="L25" si="0">K25</f>
        <v>5700</v>
      </c>
      <c r="N25" s="24"/>
    </row>
    <row r="26" spans="1:14" s="9" customFormat="1" ht="15.95" customHeight="1" thickBot="1" x14ac:dyDescent="0.3">
      <c r="A26" s="34"/>
      <c r="B26" s="35"/>
      <c r="C26" s="39">
        <v>991</v>
      </c>
      <c r="D26" s="41" t="s">
        <v>61</v>
      </c>
      <c r="E26" s="40" t="s">
        <v>62</v>
      </c>
      <c r="F26" s="39">
        <v>540</v>
      </c>
      <c r="G26" s="36"/>
      <c r="H26" s="36"/>
      <c r="I26" s="37"/>
      <c r="J26" s="38" t="s">
        <v>10</v>
      </c>
      <c r="K26" s="42">
        <v>5700</v>
      </c>
      <c r="L26" s="45">
        <f t="shared" ref="L26:L45" si="1">K26</f>
        <v>5700</v>
      </c>
      <c r="N26" s="24"/>
    </row>
    <row r="27" spans="1:14" s="9" customFormat="1" ht="15.95" customHeight="1" thickBot="1" x14ac:dyDescent="0.3">
      <c r="A27" s="33"/>
      <c r="B27" s="29" t="s">
        <v>43</v>
      </c>
      <c r="C27" s="30" t="s">
        <v>44</v>
      </c>
      <c r="D27" s="31" t="s">
        <v>63</v>
      </c>
      <c r="E27" s="31" t="s">
        <v>14</v>
      </c>
      <c r="F27" s="31" t="s">
        <v>13</v>
      </c>
      <c r="G27" s="31" t="s">
        <v>9</v>
      </c>
      <c r="H27" s="31"/>
      <c r="I27" s="32"/>
      <c r="J27" s="31" t="s">
        <v>30</v>
      </c>
      <c r="K27" s="43">
        <f>SUM(K28:K34)</f>
        <v>-5591.0000000000582</v>
      </c>
      <c r="L27" s="44">
        <f t="shared" si="1"/>
        <v>-5591.0000000000582</v>
      </c>
      <c r="N27" s="24"/>
    </row>
    <row r="28" spans="1:14" s="9" customFormat="1" ht="15.95" customHeight="1" thickBot="1" x14ac:dyDescent="0.3">
      <c r="A28" s="34"/>
      <c r="B28" s="35"/>
      <c r="C28" s="39">
        <v>992</v>
      </c>
      <c r="D28" s="41" t="s">
        <v>64</v>
      </c>
      <c r="E28" s="40" t="s">
        <v>65</v>
      </c>
      <c r="F28" s="39">
        <v>121</v>
      </c>
      <c r="G28" s="36"/>
      <c r="H28" s="36"/>
      <c r="I28" s="37"/>
      <c r="J28" s="38" t="s">
        <v>10</v>
      </c>
      <c r="K28" s="42">
        <v>200000</v>
      </c>
      <c r="L28" s="45">
        <f t="shared" si="1"/>
        <v>200000</v>
      </c>
      <c r="N28" s="24"/>
    </row>
    <row r="29" spans="1:14" s="9" customFormat="1" ht="15.95" customHeight="1" thickBot="1" x14ac:dyDescent="0.3">
      <c r="A29" s="34"/>
      <c r="B29" s="35"/>
      <c r="C29" s="39">
        <v>992</v>
      </c>
      <c r="D29" s="41" t="s">
        <v>64</v>
      </c>
      <c r="E29" s="40" t="s">
        <v>65</v>
      </c>
      <c r="F29" s="39">
        <v>129</v>
      </c>
      <c r="G29" s="36"/>
      <c r="H29" s="36"/>
      <c r="I29" s="37"/>
      <c r="J29" s="38" t="s">
        <v>10</v>
      </c>
      <c r="K29" s="42">
        <v>100000</v>
      </c>
      <c r="L29" s="45">
        <f>K29</f>
        <v>100000</v>
      </c>
      <c r="N29" s="24"/>
    </row>
    <row r="30" spans="1:14" s="9" customFormat="1" ht="15.95" customHeight="1" thickBot="1" x14ac:dyDescent="0.3">
      <c r="A30" s="34"/>
      <c r="B30" s="35"/>
      <c r="C30" s="39">
        <v>992</v>
      </c>
      <c r="D30" s="41" t="s">
        <v>66</v>
      </c>
      <c r="E30" s="40" t="s">
        <v>67</v>
      </c>
      <c r="F30" s="39">
        <v>121</v>
      </c>
      <c r="G30" s="36"/>
      <c r="H30" s="36"/>
      <c r="I30" s="37"/>
      <c r="J30" s="38" t="s">
        <v>10</v>
      </c>
      <c r="K30" s="42">
        <v>600000</v>
      </c>
      <c r="L30" s="45">
        <f>K30</f>
        <v>600000</v>
      </c>
      <c r="N30" s="24"/>
    </row>
    <row r="31" spans="1:14" s="9" customFormat="1" ht="15.95" customHeight="1" thickBot="1" x14ac:dyDescent="0.3">
      <c r="A31" s="34"/>
      <c r="B31" s="35"/>
      <c r="C31" s="39">
        <v>992</v>
      </c>
      <c r="D31" s="41" t="s">
        <v>66</v>
      </c>
      <c r="E31" s="40" t="s">
        <v>67</v>
      </c>
      <c r="F31" s="39">
        <v>129</v>
      </c>
      <c r="G31" s="36"/>
      <c r="H31" s="36"/>
      <c r="I31" s="37"/>
      <c r="J31" s="38" t="s">
        <v>10</v>
      </c>
      <c r="K31" s="42">
        <v>131736.59</v>
      </c>
      <c r="L31" s="45">
        <f>K31</f>
        <v>131736.59</v>
      </c>
      <c r="N31" s="24"/>
    </row>
    <row r="32" spans="1:14" s="9" customFormat="1" ht="15.95" customHeight="1" thickBot="1" x14ac:dyDescent="0.3">
      <c r="A32" s="34"/>
      <c r="B32" s="35"/>
      <c r="C32" s="39">
        <v>992</v>
      </c>
      <c r="D32" s="41" t="s">
        <v>68</v>
      </c>
      <c r="E32" s="40" t="s">
        <v>69</v>
      </c>
      <c r="F32" s="39">
        <v>880</v>
      </c>
      <c r="G32" s="36"/>
      <c r="H32" s="36"/>
      <c r="I32" s="37"/>
      <c r="J32" s="38" t="s">
        <v>10</v>
      </c>
      <c r="K32" s="42">
        <v>-663067.80000000005</v>
      </c>
      <c r="L32" s="45">
        <f>K32</f>
        <v>-663067.80000000005</v>
      </c>
      <c r="N32" s="24"/>
    </row>
    <row r="33" spans="1:14" s="9" customFormat="1" ht="15.95" customHeight="1" thickBot="1" x14ac:dyDescent="0.3">
      <c r="A33" s="34"/>
      <c r="B33" s="35"/>
      <c r="C33" s="39">
        <v>992</v>
      </c>
      <c r="D33" s="41" t="s">
        <v>68</v>
      </c>
      <c r="E33" s="40" t="s">
        <v>70</v>
      </c>
      <c r="F33" s="39">
        <v>880</v>
      </c>
      <c r="G33" s="36"/>
      <c r="H33" s="36"/>
      <c r="I33" s="37"/>
      <c r="J33" s="38" t="s">
        <v>10</v>
      </c>
      <c r="K33" s="42">
        <v>-368668.79</v>
      </c>
      <c r="L33" s="45">
        <f>K33</f>
        <v>-368668.79</v>
      </c>
      <c r="N33" s="24"/>
    </row>
    <row r="34" spans="1:14" s="9" customFormat="1" ht="15.95" customHeight="1" thickBot="1" x14ac:dyDescent="0.3">
      <c r="A34" s="34"/>
      <c r="B34" s="35"/>
      <c r="C34" s="39">
        <v>992</v>
      </c>
      <c r="D34" s="41" t="s">
        <v>52</v>
      </c>
      <c r="E34" s="40" t="s">
        <v>51</v>
      </c>
      <c r="F34" s="39">
        <v>853</v>
      </c>
      <c r="G34" s="36"/>
      <c r="H34" s="36"/>
      <c r="I34" s="37"/>
      <c r="J34" s="38" t="s">
        <v>10</v>
      </c>
      <c r="K34" s="42">
        <v>-5591</v>
      </c>
      <c r="L34" s="45">
        <v>1100000</v>
      </c>
      <c r="N34" s="24"/>
    </row>
    <row r="35" spans="1:14" s="9" customFormat="1" ht="15.95" customHeight="1" thickBot="1" x14ac:dyDescent="0.3">
      <c r="A35" s="33"/>
      <c r="B35" s="29" t="s">
        <v>43</v>
      </c>
      <c r="C35" s="30" t="s">
        <v>44</v>
      </c>
      <c r="D35" s="31" t="s">
        <v>71</v>
      </c>
      <c r="E35" s="31" t="s">
        <v>14</v>
      </c>
      <c r="F35" s="31" t="s">
        <v>13</v>
      </c>
      <c r="G35" s="31" t="s">
        <v>9</v>
      </c>
      <c r="H35" s="31"/>
      <c r="I35" s="32"/>
      <c r="J35" s="31" t="s">
        <v>30</v>
      </c>
      <c r="K35" s="43">
        <f>K36+K37+K38</f>
        <v>0</v>
      </c>
      <c r="L35" s="44">
        <f t="shared" ref="L35" si="2">K35</f>
        <v>0</v>
      </c>
      <c r="N35" s="24"/>
    </row>
    <row r="36" spans="1:14" s="9" customFormat="1" ht="15.95" customHeight="1" thickBot="1" x14ac:dyDescent="0.3">
      <c r="A36" s="49"/>
      <c r="B36" s="50"/>
      <c r="C36" s="51" t="s">
        <v>44</v>
      </c>
      <c r="D36" s="51" t="s">
        <v>71</v>
      </c>
      <c r="E36" s="51" t="s">
        <v>72</v>
      </c>
      <c r="F36" s="51" t="s">
        <v>73</v>
      </c>
      <c r="G36" s="51"/>
      <c r="H36" s="51"/>
      <c r="I36" s="52"/>
      <c r="J36" s="38" t="s">
        <v>10</v>
      </c>
      <c r="K36" s="53">
        <v>300000</v>
      </c>
      <c r="L36" s="54">
        <f>K36</f>
        <v>300000</v>
      </c>
      <c r="N36" s="24"/>
    </row>
    <row r="37" spans="1:14" s="9" customFormat="1" ht="15.95" customHeight="1" thickBot="1" x14ac:dyDescent="0.3">
      <c r="A37" s="34"/>
      <c r="B37" s="35"/>
      <c r="C37" s="39">
        <v>992</v>
      </c>
      <c r="D37" s="41" t="s">
        <v>71</v>
      </c>
      <c r="E37" s="40" t="s">
        <v>74</v>
      </c>
      <c r="F37" s="39">
        <v>244</v>
      </c>
      <c r="G37" s="36"/>
      <c r="H37" s="36"/>
      <c r="I37" s="37"/>
      <c r="J37" s="38" t="s">
        <v>10</v>
      </c>
      <c r="K37" s="42">
        <v>300000</v>
      </c>
      <c r="L37" s="45">
        <f>K37</f>
        <v>300000</v>
      </c>
      <c r="N37" s="24"/>
    </row>
    <row r="38" spans="1:14" s="9" customFormat="1" ht="15.95" customHeight="1" thickBot="1" x14ac:dyDescent="0.3">
      <c r="A38" s="34"/>
      <c r="B38" s="35"/>
      <c r="C38" s="39">
        <v>992</v>
      </c>
      <c r="D38" s="41" t="s">
        <v>71</v>
      </c>
      <c r="E38" s="40" t="s">
        <v>75</v>
      </c>
      <c r="F38" s="39">
        <v>244</v>
      </c>
      <c r="G38" s="36"/>
      <c r="H38" s="36"/>
      <c r="I38" s="37"/>
      <c r="J38" s="38" t="s">
        <v>10</v>
      </c>
      <c r="K38" s="42">
        <v>-600000</v>
      </c>
      <c r="L38" s="45">
        <f t="shared" si="1"/>
        <v>-600000</v>
      </c>
      <c r="N38" s="24"/>
    </row>
    <row r="39" spans="1:14" s="9" customFormat="1" ht="15.95" customHeight="1" thickBot="1" x14ac:dyDescent="0.3">
      <c r="A39" s="33"/>
      <c r="B39" s="29" t="s">
        <v>43</v>
      </c>
      <c r="C39" s="30" t="s">
        <v>44</v>
      </c>
      <c r="D39" s="31" t="s">
        <v>53</v>
      </c>
      <c r="E39" s="31" t="s">
        <v>14</v>
      </c>
      <c r="F39" s="31" t="s">
        <v>13</v>
      </c>
      <c r="G39" s="31" t="s">
        <v>9</v>
      </c>
      <c r="H39" s="31"/>
      <c r="I39" s="32"/>
      <c r="J39" s="31" t="s">
        <v>30</v>
      </c>
      <c r="K39" s="43">
        <f>K40</f>
        <v>316291</v>
      </c>
      <c r="L39" s="44">
        <f t="shared" si="1"/>
        <v>316291</v>
      </c>
      <c r="N39" s="24"/>
    </row>
    <row r="40" spans="1:14" s="9" customFormat="1" ht="15.95" customHeight="1" thickBot="1" x14ac:dyDescent="0.3">
      <c r="A40" s="34"/>
      <c r="B40" s="48"/>
      <c r="C40" s="39">
        <v>992</v>
      </c>
      <c r="D40" s="41" t="s">
        <v>53</v>
      </c>
      <c r="E40" s="40" t="s">
        <v>76</v>
      </c>
      <c r="F40" s="39">
        <v>244</v>
      </c>
      <c r="G40" s="36"/>
      <c r="H40" s="36"/>
      <c r="I40" s="37"/>
      <c r="J40" s="38" t="s">
        <v>10</v>
      </c>
      <c r="K40" s="42">
        <v>316291</v>
      </c>
      <c r="L40" s="45">
        <f t="shared" si="1"/>
        <v>316291</v>
      </c>
      <c r="N40" s="24"/>
    </row>
    <row r="41" spans="1:14" s="9" customFormat="1" ht="15.95" customHeight="1" thickBot="1" x14ac:dyDescent="0.3">
      <c r="A41" s="33"/>
      <c r="B41" s="29" t="s">
        <v>54</v>
      </c>
      <c r="C41" s="55">
        <v>992</v>
      </c>
      <c r="D41" s="56" t="s">
        <v>50</v>
      </c>
      <c r="E41" s="31" t="s">
        <v>14</v>
      </c>
      <c r="F41" s="31" t="s">
        <v>13</v>
      </c>
      <c r="G41" s="31" t="s">
        <v>9</v>
      </c>
      <c r="H41" s="31"/>
      <c r="I41" s="32"/>
      <c r="J41" s="31" t="s">
        <v>30</v>
      </c>
      <c r="K41" s="62">
        <f>K42+K43+K44+K45</f>
        <v>994900</v>
      </c>
      <c r="L41" s="43">
        <f>K41</f>
        <v>994900</v>
      </c>
      <c r="N41" s="24"/>
    </row>
    <row r="42" spans="1:14" s="9" customFormat="1" ht="15.95" customHeight="1" thickBot="1" x14ac:dyDescent="0.3">
      <c r="A42" s="57"/>
      <c r="B42" s="48"/>
      <c r="C42" s="58">
        <v>992</v>
      </c>
      <c r="D42" s="59" t="s">
        <v>50</v>
      </c>
      <c r="E42" s="61" t="s">
        <v>77</v>
      </c>
      <c r="F42" s="61" t="s">
        <v>73</v>
      </c>
      <c r="G42" s="5"/>
      <c r="H42" s="5"/>
      <c r="I42" s="6"/>
      <c r="J42" s="38" t="s">
        <v>10</v>
      </c>
      <c r="K42" s="60">
        <v>32466.66</v>
      </c>
      <c r="L42" s="53">
        <f>K42</f>
        <v>32466.66</v>
      </c>
      <c r="N42" s="24"/>
    </row>
    <row r="43" spans="1:14" s="9" customFormat="1" ht="15.95" customHeight="1" thickBot="1" x14ac:dyDescent="0.3">
      <c r="A43" s="34"/>
      <c r="B43" s="48"/>
      <c r="C43" s="39">
        <v>992</v>
      </c>
      <c r="D43" s="41" t="s">
        <v>50</v>
      </c>
      <c r="E43" s="40" t="s">
        <v>57</v>
      </c>
      <c r="F43" s="39">
        <v>244</v>
      </c>
      <c r="G43" s="36"/>
      <c r="H43" s="36"/>
      <c r="I43" s="37"/>
      <c r="J43" s="38" t="s">
        <v>10</v>
      </c>
      <c r="K43" s="42">
        <v>-32466.66</v>
      </c>
      <c r="L43" s="45">
        <f>K43</f>
        <v>-32466.66</v>
      </c>
      <c r="N43" s="24"/>
    </row>
    <row r="44" spans="1:14" s="9" customFormat="1" ht="15.95" customHeight="1" thickBot="1" x14ac:dyDescent="0.3">
      <c r="A44" s="34"/>
      <c r="B44" s="48"/>
      <c r="C44" s="39">
        <v>992</v>
      </c>
      <c r="D44" s="41" t="s">
        <v>50</v>
      </c>
      <c r="E44" s="40" t="s">
        <v>78</v>
      </c>
      <c r="F44" s="39">
        <v>111</v>
      </c>
      <c r="G44" s="36"/>
      <c r="H44" s="36"/>
      <c r="I44" s="37"/>
      <c r="J44" s="38" t="s">
        <v>10</v>
      </c>
      <c r="K44" s="42">
        <v>764132.13</v>
      </c>
      <c r="L44" s="45">
        <f>K44</f>
        <v>764132.13</v>
      </c>
      <c r="N44" s="24"/>
    </row>
    <row r="45" spans="1:14" s="9" customFormat="1" ht="15.95" customHeight="1" thickBot="1" x14ac:dyDescent="0.3">
      <c r="A45" s="34"/>
      <c r="B45" s="48"/>
      <c r="C45" s="39">
        <v>992</v>
      </c>
      <c r="D45" s="41" t="s">
        <v>50</v>
      </c>
      <c r="E45" s="40" t="s">
        <v>78</v>
      </c>
      <c r="F45" s="39">
        <v>119</v>
      </c>
      <c r="G45" s="36"/>
      <c r="H45" s="36"/>
      <c r="I45" s="37"/>
      <c r="J45" s="38" t="s">
        <v>10</v>
      </c>
      <c r="K45" s="42">
        <v>230767.87</v>
      </c>
      <c r="L45" s="45">
        <f t="shared" si="1"/>
        <v>230767.87</v>
      </c>
      <c r="N45" s="24"/>
    </row>
    <row r="46" spans="1:14" s="9" customFormat="1" ht="15.95" customHeight="1" thickBot="1" x14ac:dyDescent="0.3">
      <c r="A46" s="95" t="s">
        <v>19</v>
      </c>
      <c r="B46" s="96"/>
      <c r="C46" s="96"/>
      <c r="D46" s="96"/>
      <c r="E46" s="96"/>
      <c r="F46" s="96"/>
      <c r="G46" s="96"/>
      <c r="H46" s="96"/>
      <c r="I46" s="96"/>
      <c r="J46" s="97"/>
      <c r="K46" s="46">
        <f>K25+K27+K35+K39+K41</f>
        <v>1311300</v>
      </c>
      <c r="L46" s="47">
        <f t="shared" ref="L46" si="3">K46</f>
        <v>1311300</v>
      </c>
      <c r="N46" s="24"/>
    </row>
    <row r="47" spans="1:14" s="9" customFormat="1" ht="15.95" customHeight="1" thickBot="1" x14ac:dyDescent="0.3">
      <c r="A47" s="98" t="s">
        <v>20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100"/>
      <c r="N47" s="24"/>
    </row>
    <row r="48" spans="1:14" s="10" customFormat="1" ht="15.75" customHeight="1" thickBot="1" x14ac:dyDescent="0.3">
      <c r="A48" s="15" t="s">
        <v>42</v>
      </c>
      <c r="B48" s="16"/>
      <c r="C48" s="63" t="s">
        <v>47</v>
      </c>
      <c r="D48" s="64"/>
      <c r="E48" s="64"/>
      <c r="F48" s="65"/>
      <c r="G48" s="5" t="s">
        <v>9</v>
      </c>
      <c r="H48" s="5"/>
      <c r="I48" s="6"/>
      <c r="J48" s="5" t="s">
        <v>10</v>
      </c>
      <c r="K48" s="8"/>
      <c r="L48" s="7"/>
      <c r="N48" s="25"/>
    </row>
    <row r="49" spans="1:14" s="10" customFormat="1" ht="15" customHeight="1" thickBot="1" x14ac:dyDescent="0.3">
      <c r="A49" s="95" t="s">
        <v>34</v>
      </c>
      <c r="B49" s="96"/>
      <c r="C49" s="96"/>
      <c r="D49" s="96"/>
      <c r="E49" s="96"/>
      <c r="F49" s="96"/>
      <c r="G49" s="96"/>
      <c r="H49" s="96"/>
      <c r="I49" s="96"/>
      <c r="J49" s="97"/>
      <c r="K49" s="8">
        <f>K48</f>
        <v>0</v>
      </c>
      <c r="L49" s="7">
        <f t="shared" ref="L49" si="4">K49</f>
        <v>0</v>
      </c>
      <c r="N49" s="25"/>
    </row>
    <row r="50" spans="1:14" s="9" customFormat="1" ht="59.25" customHeight="1" thickBot="1" x14ac:dyDescent="0.3">
      <c r="A50" s="90" t="s">
        <v>11</v>
      </c>
      <c r="B50" s="91"/>
      <c r="C50" s="17" t="s">
        <v>22</v>
      </c>
      <c r="D50" s="17" t="s">
        <v>22</v>
      </c>
      <c r="E50" s="17" t="s">
        <v>22</v>
      </c>
      <c r="F50" s="17" t="s">
        <v>22</v>
      </c>
      <c r="G50" s="17" t="s">
        <v>22</v>
      </c>
      <c r="H50" s="17" t="s">
        <v>22</v>
      </c>
      <c r="I50" s="17" t="s">
        <v>22</v>
      </c>
      <c r="J50" s="17" t="s">
        <v>22</v>
      </c>
      <c r="K50" s="18">
        <v>0</v>
      </c>
      <c r="L50" s="18">
        <f>K50</f>
        <v>0</v>
      </c>
      <c r="N50" s="24"/>
    </row>
    <row r="51" spans="1:14" s="10" customFormat="1" ht="15.75" customHeight="1" x14ac:dyDescent="0.25">
      <c r="A51"/>
      <c r="B51"/>
      <c r="C51"/>
      <c r="D51"/>
      <c r="E51"/>
      <c r="F51"/>
      <c r="G51"/>
      <c r="H51"/>
      <c r="I51"/>
      <c r="J51"/>
      <c r="L51" s="12"/>
      <c r="N51" s="25"/>
    </row>
    <row r="52" spans="1:14" s="10" customFormat="1" ht="15.75" x14ac:dyDescent="0.25">
      <c r="A52" s="19" t="s">
        <v>35</v>
      </c>
      <c r="B52"/>
      <c r="C52"/>
      <c r="D52"/>
      <c r="E52"/>
      <c r="F52"/>
      <c r="G52"/>
      <c r="H52"/>
      <c r="I52"/>
      <c r="J52"/>
      <c r="L52"/>
      <c r="M52" s="27" t="s">
        <v>33</v>
      </c>
      <c r="N52" s="28"/>
    </row>
    <row r="53" spans="1:14" ht="15.75" x14ac:dyDescent="0.25">
      <c r="A53" s="21" t="s">
        <v>36</v>
      </c>
      <c r="L53"/>
    </row>
    <row r="54" spans="1:14" ht="15.75" x14ac:dyDescent="0.25">
      <c r="A54" s="21" t="s">
        <v>29</v>
      </c>
      <c r="G54" s="20"/>
      <c r="H54" s="20"/>
      <c r="K54" s="21" t="s">
        <v>37</v>
      </c>
      <c r="L54"/>
    </row>
    <row r="55" spans="1:14" x14ac:dyDescent="0.25">
      <c r="G55" s="83" t="s">
        <v>28</v>
      </c>
      <c r="H55" s="83"/>
      <c r="L55"/>
    </row>
  </sheetData>
  <mergeCells count="34">
    <mergeCell ref="G55:H55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K20:L20"/>
    <mergeCell ref="A50:B50"/>
    <mergeCell ref="A24:L24"/>
    <mergeCell ref="A46:J46"/>
    <mergeCell ref="A47:L47"/>
    <mergeCell ref="A49:J49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I9:L9"/>
    <mergeCell ref="J15:L15"/>
    <mergeCell ref="C48:F48"/>
    <mergeCell ref="A20:B20"/>
    <mergeCell ref="J20:J22"/>
    <mergeCell ref="A21:A22"/>
    <mergeCell ref="B21:B22"/>
    <mergeCell ref="G20:G22"/>
    <mergeCell ref="H20:H22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4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2024-06-19T06:19:39Z</cp:lastPrinted>
  <dcterms:created xsi:type="dcterms:W3CDTF">2015-12-16T13:54:17Z</dcterms:created>
  <dcterms:modified xsi:type="dcterms:W3CDTF">2024-10-08T11:48:56Z</dcterms:modified>
</cp:coreProperties>
</file>